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1550" windowHeight="5610"/>
  </bookViews>
  <sheets>
    <sheet name="売上根拠 " sheetId="25" r:id="rId1"/>
  </sheets>
  <definedNames>
    <definedName name="a">#REF!</definedName>
    <definedName name="b">#REF!</definedName>
    <definedName name="_xlnm.Criteria" localSheetId="0">#REF!</definedName>
    <definedName name="_xlnm.Criteria">#REF!</definedName>
    <definedName name="Criteria_MI" localSheetId="0">#REF!</definedName>
    <definedName name="Criteria_MI">#REF!</definedName>
    <definedName name="dd" localSheetId="0">#REF!</definedName>
    <definedName name="dd">#REF!</definedName>
    <definedName name="_xlnm.Extract" localSheetId="0">#REF!</definedName>
    <definedName name="_xlnm.Extract">#REF!</definedName>
    <definedName name="Extract_MI" localSheetId="0">#REF!</definedName>
    <definedName name="Extract_MI">#REF!</definedName>
    <definedName name="jj" localSheetId="0">#REF!</definedName>
    <definedName name="jj">#REF!</definedName>
    <definedName name="JJarino" localSheetId="0">#REF!</definedName>
    <definedName name="JJarino">#REF!</definedName>
    <definedName name="ｋｋ" localSheetId="0">#REF!</definedName>
    <definedName name="ｋｋ">#REF!</definedName>
    <definedName name="_xlnm.Print_Area" localSheetId="0">'売上根拠 '!$A$1:$N$28</definedName>
    <definedName name="TOUSI">#N/A</definedName>
    <definedName name="あ" localSheetId="0">#REF!</definedName>
    <definedName name="あ">#REF!</definedName>
    <definedName name="す" localSheetId="0">#REF!</definedName>
    <definedName name="す">#REF!</definedName>
    <definedName name="七兵衛" localSheetId="0">#REF!</definedName>
    <definedName name="七兵衛">#REF!</definedName>
    <definedName name="低調時" localSheetId="0">#REF!</definedName>
    <definedName name="低調時">#REF!</definedName>
  </definedNames>
  <calcPr calcId="145621"/>
</workbook>
</file>

<file path=xl/calcChain.xml><?xml version="1.0" encoding="utf-8"?>
<calcChain xmlns="http://schemas.openxmlformats.org/spreadsheetml/2006/main">
  <c r="K25" i="25" l="1"/>
  <c r="I20" i="25"/>
  <c r="F20" i="25"/>
  <c r="I17" i="25"/>
  <c r="H18" i="25" s="1"/>
  <c r="F17" i="25"/>
  <c r="E18" i="25" s="1"/>
  <c r="I13" i="25"/>
  <c r="H14" i="25" s="1"/>
  <c r="H19" i="25" s="1"/>
  <c r="H23" i="25" s="1"/>
  <c r="F13" i="25"/>
  <c r="E14" i="25" s="1"/>
  <c r="E19" i="25" s="1"/>
  <c r="E23" i="25" s="1"/>
  <c r="E25" i="25" s="1"/>
  <c r="E7" i="25"/>
  <c r="F21" i="25" l="1"/>
  <c r="I21" i="25"/>
  <c r="H22" i="25" l="1"/>
  <c r="E22" i="25"/>
</calcChain>
</file>

<file path=xl/sharedStrings.xml><?xml version="1.0" encoding="utf-8"?>
<sst xmlns="http://schemas.openxmlformats.org/spreadsheetml/2006/main" count="70" uniqueCount="36">
  <si>
    <t>■営業日数</t>
    <rPh sb="1" eb="3">
      <t>エイギョウ</t>
    </rPh>
    <rPh sb="3" eb="5">
      <t>ニッスウ</t>
    </rPh>
    <phoneticPr fontId="4"/>
  </si>
  <si>
    <t>日</t>
  </si>
  <si>
    <t>営業時間</t>
    <rPh sb="0" eb="2">
      <t>エイギョウ</t>
    </rPh>
    <rPh sb="2" eb="4">
      <t>ジカン</t>
    </rPh>
    <phoneticPr fontId="4"/>
  </si>
  <si>
    <t>昼</t>
    <rPh sb="0" eb="1">
      <t>ヒル</t>
    </rPh>
    <phoneticPr fontId="4"/>
  </si>
  <si>
    <t>席</t>
    <rPh sb="0" eb="1">
      <t>セキ</t>
    </rPh>
    <phoneticPr fontId="1"/>
  </si>
  <si>
    <t>土曜日</t>
    <rPh sb="0" eb="3">
      <t>ドヨウビ</t>
    </rPh>
    <phoneticPr fontId="4"/>
  </si>
  <si>
    <t>合　　計</t>
  </si>
  <si>
    <t>■売上計画</t>
    <rPh sb="1" eb="3">
      <t>ウリアゲ</t>
    </rPh>
    <rPh sb="3" eb="5">
      <t>ケイカク</t>
    </rPh>
    <phoneticPr fontId="4"/>
  </si>
  <si>
    <t>時間帯</t>
  </si>
  <si>
    <t>回転率</t>
    <phoneticPr fontId="4"/>
  </si>
  <si>
    <t>回転</t>
  </si>
  <si>
    <t>客 単 価</t>
  </si>
  <si>
    <t>円</t>
  </si>
  <si>
    <t>客　　数</t>
  </si>
  <si>
    <t>人</t>
  </si>
  <si>
    <t>売 上 高</t>
  </si>
  <si>
    <t>日　商</t>
  </si>
  <si>
    <t>客席回転数</t>
  </si>
  <si>
    <t>月　商</t>
  </si>
  <si>
    <t>月商合計</t>
    <rPh sb="0" eb="2">
      <t>ゲッショウ</t>
    </rPh>
    <rPh sb="2" eb="4">
      <t>ゴウケイ</t>
    </rPh>
    <phoneticPr fontId="4"/>
  </si>
  <si>
    <t>円</t>
    <phoneticPr fontId="4"/>
  </si>
  <si>
    <t>客単価</t>
  </si>
  <si>
    <t>平日</t>
    <rPh sb="0" eb="2">
      <t>ヘイジツ</t>
    </rPh>
    <phoneticPr fontId="4"/>
  </si>
  <si>
    <t>日曜日</t>
    <rPh sb="0" eb="3">
      <t>ニチヨウビ</t>
    </rPh>
    <phoneticPr fontId="4"/>
  </si>
  <si>
    <t>平日売上</t>
    <rPh sb="0" eb="2">
      <t>ヘイジツ</t>
    </rPh>
    <rPh sb="2" eb="4">
      <t>ウリアゲ</t>
    </rPh>
    <phoneticPr fontId="4"/>
  </si>
  <si>
    <t>土曜日売上</t>
    <rPh sb="0" eb="3">
      <t>ドヨウビ</t>
    </rPh>
    <rPh sb="3" eb="5">
      <t>ウリアゲ</t>
    </rPh>
    <phoneticPr fontId="4"/>
  </si>
  <si>
    <t>ランチ</t>
    <phoneticPr fontId="1"/>
  </si>
  <si>
    <t>席数</t>
    <rPh sb="0" eb="2">
      <t>セキスウ</t>
    </rPh>
    <phoneticPr fontId="4"/>
  </si>
  <si>
    <t>標準月</t>
    <rPh sb="0" eb="2">
      <t>ヒョウジュン</t>
    </rPh>
    <rPh sb="2" eb="3">
      <t>ツキ</t>
    </rPh>
    <phoneticPr fontId="4"/>
  </si>
  <si>
    <t>※日曜定休</t>
    <rPh sb="1" eb="3">
      <t>ニチヨウ</t>
    </rPh>
    <rPh sb="3" eb="5">
      <t>テイキュウ</t>
    </rPh>
    <phoneticPr fontId="4"/>
  </si>
  <si>
    <t>11:00～13:00</t>
    <phoneticPr fontId="1"/>
  </si>
  <si>
    <t>18:00～24:00</t>
    <phoneticPr fontId="1"/>
  </si>
  <si>
    <t>夜</t>
    <rPh sb="0" eb="1">
      <t>ヨル</t>
    </rPh>
    <phoneticPr fontId="4"/>
  </si>
  <si>
    <t>ディナー</t>
    <phoneticPr fontId="1"/>
  </si>
  <si>
    <t>18:00～24：00</t>
    <phoneticPr fontId="4"/>
  </si>
  <si>
    <t>11:00～13：00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</si>
</sst>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\-#,##0;&quot;-&quot;"/>
    <numFmt numFmtId="177" formatCode="_-* #,##0\ _F_-;\-* #,##0\ _F_-;_-* &quot;-&quot;\ _F_-;_-@_-"/>
    <numFmt numFmtId="178" formatCode="0.0"/>
    <numFmt numFmtId="179" formatCode="#,##0.0;\-#,##0.0"/>
  </numFmts>
  <fonts count="3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明朝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10"/>
      <name val="Arial"/>
      <family val="2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4"/>
      <name val="Terminal"/>
      <charset val="128"/>
    </font>
    <font>
      <b/>
      <sz val="9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34">
    <xf numFmtId="0" fontId="0" fillId="0" borderId="0">
      <alignment vertical="center"/>
    </xf>
    <xf numFmtId="38" fontId="5" fillId="0" borderId="0" applyFont="0" applyFill="0" applyBorder="0" applyAlignment="0" applyProtection="0"/>
    <xf numFmtId="0" fontId="5" fillId="0" borderId="0"/>
    <xf numFmtId="4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18" applyNumberFormat="0" applyFont="0" applyFill="0" applyAlignment="0" applyProtection="0"/>
    <xf numFmtId="176" fontId="7" fillId="0" borderId="0" applyFill="0" applyBorder="0" applyAlignment="0"/>
    <xf numFmtId="38" fontId="8" fillId="2" borderId="0" applyNumberFormat="0" applyBorder="0" applyAlignment="0" applyProtection="0"/>
    <xf numFmtId="0" fontId="9" fillId="0" borderId="19" applyNumberFormat="0" applyAlignment="0" applyProtection="0">
      <alignment horizontal="left" vertical="center"/>
    </xf>
    <xf numFmtId="0" fontId="9" fillId="0" borderId="16">
      <alignment horizontal="left" vertical="center"/>
    </xf>
    <xf numFmtId="10" fontId="8" fillId="3" borderId="1" applyNumberFormat="0" applyBorder="0" applyAlignment="0" applyProtection="0"/>
    <xf numFmtId="1" fontId="10" fillId="0" borderId="0" applyProtection="0">
      <protection locked="0"/>
    </xf>
    <xf numFmtId="177" fontId="3" fillId="0" borderId="0"/>
    <xf numFmtId="0" fontId="11" fillId="0" borderId="0"/>
    <xf numFmtId="0" fontId="3" fillId="0" borderId="0"/>
    <xf numFmtId="10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3" fillId="0" borderId="0"/>
    <xf numFmtId="38" fontId="12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2" fillId="0" borderId="0"/>
    <xf numFmtId="0" fontId="2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4" fillId="0" borderId="0">
      <alignment horizontal="left"/>
    </xf>
    <xf numFmtId="4" fontId="14" fillId="0" borderId="0">
      <alignment horizontal="right"/>
    </xf>
    <xf numFmtId="4" fontId="15" fillId="0" borderId="0">
      <alignment horizontal="right"/>
    </xf>
    <xf numFmtId="0" fontId="16" fillId="0" borderId="0">
      <alignment horizontal="left"/>
    </xf>
    <xf numFmtId="0" fontId="17" fillId="0" borderId="0">
      <alignment horizontal="center"/>
    </xf>
    <xf numFmtId="0" fontId="3" fillId="0" borderId="0"/>
    <xf numFmtId="37" fontId="28" fillId="0" borderId="0"/>
  </cellStyleXfs>
  <cellXfs count="138">
    <xf numFmtId="0" fontId="0" fillId="0" borderId="0" xfId="0">
      <alignment vertical="center"/>
    </xf>
    <xf numFmtId="0" fontId="22" fillId="0" borderId="0" xfId="32" applyFont="1" applyFill="1" applyBorder="1" applyAlignment="1">
      <alignment horizontal="centerContinuous"/>
    </xf>
    <xf numFmtId="0" fontId="20" fillId="0" borderId="0" xfId="32" applyFont="1" applyFill="1"/>
    <xf numFmtId="0" fontId="19" fillId="4" borderId="0" xfId="32" applyFont="1" applyFill="1"/>
    <xf numFmtId="0" fontId="23" fillId="4" borderId="0" xfId="32" applyFont="1" applyFill="1"/>
    <xf numFmtId="0" fontId="24" fillId="4" borderId="0" xfId="32" applyFont="1" applyFill="1"/>
    <xf numFmtId="0" fontId="20" fillId="4" borderId="0" xfId="32" applyFont="1" applyFill="1"/>
    <xf numFmtId="0" fontId="20" fillId="4" borderId="0" xfId="32" applyFont="1" applyFill="1" applyBorder="1" applyAlignment="1">
      <alignment horizontal="left"/>
    </xf>
    <xf numFmtId="0" fontId="21" fillId="4" borderId="0" xfId="32" applyFont="1" applyFill="1" applyBorder="1" applyAlignment="1">
      <alignment horizontal="centerContinuous"/>
    </xf>
    <xf numFmtId="0" fontId="25" fillId="4" borderId="0" xfId="32" applyFont="1" applyFill="1" applyBorder="1" applyAlignment="1">
      <alignment horizontal="centerContinuous"/>
    </xf>
    <xf numFmtId="0" fontId="22" fillId="4" borderId="0" xfId="32" applyFont="1" applyFill="1" applyBorder="1" applyAlignment="1">
      <alignment horizontal="centerContinuous"/>
    </xf>
    <xf numFmtId="0" fontId="26" fillId="4" borderId="0" xfId="32" applyFont="1" applyFill="1"/>
    <xf numFmtId="37" fontId="20" fillId="4" borderId="0" xfId="33" applyFont="1" applyFill="1"/>
    <xf numFmtId="37" fontId="27" fillId="4" borderId="15" xfId="33" applyFont="1" applyFill="1" applyBorder="1" applyAlignment="1">
      <alignment horizontal="centerContinuous"/>
    </xf>
    <xf numFmtId="37" fontId="27" fillId="4" borderId="17" xfId="33" applyFont="1" applyFill="1" applyBorder="1" applyAlignment="1">
      <alignment horizontal="centerContinuous"/>
    </xf>
    <xf numFmtId="179" fontId="27" fillId="4" borderId="16" xfId="33" applyNumberFormat="1" applyFont="1" applyFill="1" applyBorder="1" applyAlignment="1">
      <alignment horizontal="centerContinuous"/>
    </xf>
    <xf numFmtId="37" fontId="27" fillId="4" borderId="16" xfId="33" applyFont="1" applyFill="1" applyBorder="1"/>
    <xf numFmtId="37" fontId="27" fillId="4" borderId="17" xfId="33" applyFont="1" applyFill="1" applyBorder="1"/>
    <xf numFmtId="0" fontId="27" fillId="4" borderId="15" xfId="32" applyFont="1" applyFill="1" applyBorder="1" applyAlignment="1">
      <alignment horizontal="center"/>
    </xf>
    <xf numFmtId="37" fontId="27" fillId="4" borderId="0" xfId="33" applyFont="1" applyFill="1"/>
    <xf numFmtId="0" fontId="27" fillId="4" borderId="0" xfId="32" applyFont="1" applyFill="1"/>
    <xf numFmtId="37" fontId="27" fillId="4" borderId="6" xfId="33" applyFont="1" applyFill="1" applyBorder="1" applyAlignment="1">
      <alignment horizontal="centerContinuous"/>
    </xf>
    <xf numFmtId="37" fontId="27" fillId="4" borderId="8" xfId="33" applyFont="1" applyFill="1" applyBorder="1" applyAlignment="1">
      <alignment horizontal="centerContinuous"/>
    </xf>
    <xf numFmtId="179" fontId="27" fillId="4" borderId="7" xfId="33" applyNumberFormat="1" applyFont="1" applyFill="1" applyBorder="1" applyAlignment="1">
      <alignment horizontal="centerContinuous"/>
    </xf>
    <xf numFmtId="37" fontId="27" fillId="4" borderId="7" xfId="33" applyFont="1" applyFill="1" applyBorder="1"/>
    <xf numFmtId="37" fontId="27" fillId="4" borderId="8" xfId="33" applyFont="1" applyFill="1" applyBorder="1"/>
    <xf numFmtId="0" fontId="27" fillId="4" borderId="7" xfId="32" applyFont="1" applyFill="1" applyBorder="1" applyAlignment="1">
      <alignment horizontal="center"/>
    </xf>
    <xf numFmtId="37" fontId="27" fillId="4" borderId="20" xfId="33" applyFont="1" applyFill="1" applyBorder="1" applyAlignment="1">
      <alignment horizontal="centerContinuous"/>
    </xf>
    <xf numFmtId="37" fontId="27" fillId="4" borderId="21" xfId="33" applyFont="1" applyFill="1" applyBorder="1" applyAlignment="1">
      <alignment horizontal="centerContinuous"/>
    </xf>
    <xf numFmtId="179" fontId="27" fillId="4" borderId="14" xfId="33" applyNumberFormat="1" applyFont="1" applyFill="1" applyBorder="1" applyAlignment="1">
      <alignment horizontal="centerContinuous"/>
    </xf>
    <xf numFmtId="37" fontId="27" fillId="4" borderId="14" xfId="33" applyFont="1" applyFill="1" applyBorder="1"/>
    <xf numFmtId="37" fontId="27" fillId="4" borderId="21" xfId="33" applyFont="1" applyFill="1" applyBorder="1"/>
    <xf numFmtId="37" fontId="27" fillId="4" borderId="7" xfId="33" applyFont="1" applyFill="1" applyBorder="1" applyAlignment="1">
      <alignment horizontal="centerContinuous"/>
    </xf>
    <xf numFmtId="0" fontId="20" fillId="4" borderId="15" xfId="32" applyFont="1" applyFill="1" applyBorder="1" applyAlignment="1"/>
    <xf numFmtId="0" fontId="20" fillId="4" borderId="16" xfId="32" applyFont="1" applyFill="1" applyBorder="1" applyAlignment="1"/>
    <xf numFmtId="0" fontId="20" fillId="4" borderId="17" xfId="32" applyFont="1" applyFill="1" applyBorder="1" applyAlignment="1"/>
    <xf numFmtId="37" fontId="22" fillId="4" borderId="0" xfId="33" applyFont="1" applyFill="1"/>
    <xf numFmtId="37" fontId="29" fillId="4" borderId="0" xfId="33" applyFont="1" applyFill="1"/>
    <xf numFmtId="1" fontId="29" fillId="4" borderId="0" xfId="33" applyNumberFormat="1" applyFont="1" applyFill="1"/>
    <xf numFmtId="37" fontId="29" fillId="4" borderId="0" xfId="33" applyFont="1" applyFill="1" applyAlignment="1"/>
    <xf numFmtId="37" fontId="29" fillId="4" borderId="0" xfId="33" applyFont="1" applyFill="1" applyAlignment="1">
      <alignment horizontal="center"/>
    </xf>
    <xf numFmtId="38" fontId="27" fillId="4" borderId="0" xfId="1" applyFont="1" applyFill="1"/>
    <xf numFmtId="0" fontId="20" fillId="4" borderId="0" xfId="2" applyFont="1" applyFill="1"/>
    <xf numFmtId="37" fontId="27" fillId="4" borderId="5" xfId="33" applyFont="1" applyFill="1" applyBorder="1"/>
    <xf numFmtId="37" fontId="27" fillId="4" borderId="3" xfId="33" applyFont="1" applyFill="1" applyBorder="1"/>
    <xf numFmtId="37" fontId="27" fillId="4" borderId="14" xfId="33" quotePrefix="1" applyFont="1" applyFill="1" applyBorder="1" applyAlignment="1">
      <alignment horizontal="centerContinuous"/>
    </xf>
    <xf numFmtId="37" fontId="27" fillId="4" borderId="29" xfId="33" applyFont="1" applyFill="1" applyBorder="1" applyAlignment="1">
      <alignment horizontal="centerContinuous"/>
    </xf>
    <xf numFmtId="37" fontId="27" fillId="4" borderId="30" xfId="33" applyFont="1" applyFill="1" applyBorder="1" applyAlignment="1">
      <alignment horizontal="centerContinuous"/>
    </xf>
    <xf numFmtId="37" fontId="27" fillId="4" borderId="32" xfId="33" quotePrefix="1" applyFont="1" applyFill="1" applyBorder="1" applyAlignment="1">
      <alignment horizontal="centerContinuous"/>
    </xf>
    <xf numFmtId="37" fontId="27" fillId="4" borderId="33" xfId="33" applyFont="1" applyFill="1" applyBorder="1" applyAlignment="1">
      <alignment horizontal="centerContinuous"/>
    </xf>
    <xf numFmtId="0" fontId="20" fillId="0" borderId="35" xfId="32" applyFont="1" applyFill="1" applyBorder="1"/>
    <xf numFmtId="1" fontId="27" fillId="4" borderId="7" xfId="33" applyNumberFormat="1" applyFont="1" applyFill="1" applyBorder="1" applyAlignment="1">
      <alignment horizontal="right"/>
    </xf>
    <xf numFmtId="37" fontId="23" fillId="4" borderId="7" xfId="33" quotePrefix="1" applyFont="1" applyFill="1" applyBorder="1" applyAlignment="1">
      <alignment horizontal="centerContinuous"/>
    </xf>
    <xf numFmtId="37" fontId="23" fillId="4" borderId="8" xfId="33" applyFont="1" applyFill="1" applyBorder="1" applyAlignment="1">
      <alignment horizontal="centerContinuous"/>
    </xf>
    <xf numFmtId="37" fontId="23" fillId="4" borderId="23" xfId="33" quotePrefix="1" applyFont="1" applyFill="1" applyBorder="1" applyAlignment="1">
      <alignment horizontal="centerContinuous"/>
    </xf>
    <xf numFmtId="37" fontId="23" fillId="4" borderId="24" xfId="33" applyFont="1" applyFill="1" applyBorder="1" applyAlignment="1">
      <alignment horizontal="centerContinuous"/>
    </xf>
    <xf numFmtId="37" fontId="30" fillId="4" borderId="25" xfId="33" applyFont="1" applyFill="1" applyBorder="1" applyAlignment="1">
      <alignment horizontal="centerContinuous"/>
    </xf>
    <xf numFmtId="37" fontId="30" fillId="4" borderId="23" xfId="33" applyFont="1" applyFill="1" applyBorder="1" applyAlignment="1">
      <alignment horizontal="centerContinuous"/>
    </xf>
    <xf numFmtId="0" fontId="30" fillId="4" borderId="23" xfId="32" applyFont="1" applyFill="1" applyBorder="1" applyAlignment="1">
      <alignment horizontal="centerContinuous"/>
    </xf>
    <xf numFmtId="38" fontId="30" fillId="4" borderId="26" xfId="3" applyNumberFormat="1" applyFont="1" applyFill="1" applyBorder="1" applyAlignment="1">
      <alignment horizontal="centerContinuous"/>
    </xf>
    <xf numFmtId="38" fontId="30" fillId="4" borderId="23" xfId="3" applyNumberFormat="1" applyFont="1" applyFill="1" applyBorder="1" applyAlignment="1">
      <alignment horizontal="centerContinuous"/>
    </xf>
    <xf numFmtId="37" fontId="30" fillId="4" borderId="24" xfId="33" applyFont="1" applyFill="1" applyBorder="1" applyAlignment="1">
      <alignment horizontal="right"/>
    </xf>
    <xf numFmtId="0" fontId="30" fillId="4" borderId="26" xfId="32" applyFont="1" applyFill="1" applyBorder="1" applyAlignment="1">
      <alignment horizontal="centerContinuous"/>
    </xf>
    <xf numFmtId="37" fontId="30" fillId="4" borderId="26" xfId="33" applyFont="1" applyFill="1" applyBorder="1" applyAlignment="1">
      <alignment horizontal="centerContinuous"/>
    </xf>
    <xf numFmtId="37" fontId="30" fillId="4" borderId="27" xfId="33" applyFont="1" applyFill="1" applyBorder="1" applyAlignment="1">
      <alignment horizontal="right"/>
    </xf>
    <xf numFmtId="37" fontId="30" fillId="4" borderId="12" xfId="33" applyFont="1" applyFill="1" applyBorder="1" applyAlignment="1">
      <alignment horizontal="centerContinuous"/>
    </xf>
    <xf numFmtId="37" fontId="27" fillId="4" borderId="25" xfId="33" applyFont="1" applyFill="1" applyBorder="1"/>
    <xf numFmtId="37" fontId="27" fillId="4" borderId="24" xfId="33" applyFont="1" applyFill="1" applyBorder="1"/>
    <xf numFmtId="37" fontId="27" fillId="4" borderId="23" xfId="33" applyFont="1" applyFill="1" applyBorder="1"/>
    <xf numFmtId="37" fontId="27" fillId="4" borderId="36" xfId="33" applyFont="1" applyFill="1" applyBorder="1" applyAlignment="1">
      <alignment horizontal="left"/>
    </xf>
    <xf numFmtId="37" fontId="27" fillId="4" borderId="10" xfId="33" applyFont="1" applyFill="1" applyBorder="1"/>
    <xf numFmtId="37" fontId="27" fillId="4" borderId="10" xfId="33" applyFont="1" applyFill="1" applyBorder="1" applyAlignment="1">
      <alignment horizontal="left"/>
    </xf>
    <xf numFmtId="37" fontId="27" fillId="4" borderId="39" xfId="33" applyFont="1" applyFill="1" applyBorder="1" applyAlignment="1">
      <alignment horizontal="left"/>
    </xf>
    <xf numFmtId="37" fontId="27" fillId="4" borderId="10" xfId="33" quotePrefix="1" applyFont="1" applyFill="1" applyBorder="1" applyAlignment="1">
      <alignment horizontal="left"/>
    </xf>
    <xf numFmtId="37" fontId="30" fillId="4" borderId="11" xfId="33" quotePrefix="1" applyFont="1" applyFill="1" applyBorder="1" applyAlignment="1">
      <alignment horizontal="centerContinuous"/>
    </xf>
    <xf numFmtId="37" fontId="30" fillId="4" borderId="28" xfId="33" quotePrefix="1" applyFont="1" applyFill="1" applyBorder="1" applyAlignment="1">
      <alignment horizontal="centerContinuous"/>
    </xf>
    <xf numFmtId="37" fontId="29" fillId="5" borderId="31" xfId="33" applyFont="1" applyFill="1" applyBorder="1"/>
    <xf numFmtId="39" fontId="27" fillId="5" borderId="31" xfId="33" applyNumberFormat="1" applyFont="1" applyFill="1" applyBorder="1" applyAlignment="1">
      <alignment horizontal="centerContinuous"/>
    </xf>
    <xf numFmtId="37" fontId="27" fillId="5" borderId="37" xfId="33" applyFont="1" applyFill="1" applyBorder="1" applyAlignment="1">
      <alignment horizontal="right"/>
    </xf>
    <xf numFmtId="37" fontId="27" fillId="5" borderId="34" xfId="33" applyFont="1" applyFill="1" applyBorder="1"/>
    <xf numFmtId="38" fontId="27" fillId="5" borderId="34" xfId="3" applyNumberFormat="1" applyFont="1" applyFill="1" applyBorder="1" applyAlignment="1">
      <alignment horizontal="centerContinuous"/>
    </xf>
    <xf numFmtId="37" fontId="27" fillId="5" borderId="38" xfId="33" applyFont="1" applyFill="1" applyBorder="1" applyAlignment="1">
      <alignment horizontal="right"/>
    </xf>
    <xf numFmtId="179" fontId="27" fillId="5" borderId="34" xfId="33" applyNumberFormat="1" applyFont="1" applyFill="1" applyBorder="1"/>
    <xf numFmtId="1" fontId="27" fillId="5" borderId="34" xfId="33" applyNumberFormat="1" applyFont="1" applyFill="1" applyBorder="1" applyAlignment="1">
      <alignment horizontal="centerContinuous"/>
    </xf>
    <xf numFmtId="37" fontId="23" fillId="5" borderId="40" xfId="33" applyFont="1" applyFill="1" applyBorder="1" applyAlignment="1">
      <alignment horizontal="right"/>
    </xf>
    <xf numFmtId="37" fontId="23" fillId="5" borderId="27" xfId="33" applyFont="1" applyFill="1" applyBorder="1" applyAlignment="1">
      <alignment horizontal="right"/>
    </xf>
    <xf numFmtId="178" fontId="27" fillId="5" borderId="31" xfId="33" applyNumberFormat="1" applyFont="1" applyFill="1" applyBorder="1" applyAlignment="1">
      <alignment horizontal="centerContinuous"/>
    </xf>
    <xf numFmtId="37" fontId="27" fillId="5" borderId="42" xfId="33" applyFont="1" applyFill="1" applyBorder="1" applyAlignment="1">
      <alignment horizontal="right"/>
    </xf>
    <xf numFmtId="37" fontId="30" fillId="5" borderId="13" xfId="33" applyFont="1" applyFill="1" applyBorder="1" applyAlignment="1">
      <alignment horizontal="right"/>
    </xf>
    <xf numFmtId="37" fontId="29" fillId="6" borderId="31" xfId="33" applyFont="1" applyFill="1" applyBorder="1"/>
    <xf numFmtId="39" fontId="27" fillId="6" borderId="31" xfId="33" applyNumberFormat="1" applyFont="1" applyFill="1" applyBorder="1" applyAlignment="1">
      <alignment horizontal="centerContinuous"/>
    </xf>
    <xf numFmtId="37" fontId="27" fillId="6" borderId="30" xfId="33" applyFont="1" applyFill="1" applyBorder="1" applyAlignment="1">
      <alignment horizontal="right"/>
    </xf>
    <xf numFmtId="37" fontId="27" fillId="6" borderId="34" xfId="33" applyFont="1" applyFill="1" applyBorder="1"/>
    <xf numFmtId="38" fontId="27" fillId="6" borderId="34" xfId="3" applyNumberFormat="1" applyFont="1" applyFill="1" applyBorder="1" applyAlignment="1">
      <alignment horizontal="centerContinuous"/>
    </xf>
    <xf numFmtId="37" fontId="27" fillId="6" borderId="33" xfId="33" applyFont="1" applyFill="1" applyBorder="1" applyAlignment="1">
      <alignment horizontal="right"/>
    </xf>
    <xf numFmtId="179" fontId="27" fillId="6" borderId="34" xfId="33" applyNumberFormat="1" applyFont="1" applyFill="1" applyBorder="1"/>
    <xf numFmtId="1" fontId="27" fillId="6" borderId="34" xfId="33" applyNumberFormat="1" applyFont="1" applyFill="1" applyBorder="1" applyAlignment="1">
      <alignment horizontal="centerContinuous"/>
    </xf>
    <xf numFmtId="37" fontId="23" fillId="6" borderId="8" xfId="33" applyFont="1" applyFill="1" applyBorder="1" applyAlignment="1">
      <alignment horizontal="right"/>
    </xf>
    <xf numFmtId="37" fontId="23" fillId="6" borderId="24" xfId="33" applyFont="1" applyFill="1" applyBorder="1" applyAlignment="1">
      <alignment horizontal="right"/>
    </xf>
    <xf numFmtId="178" fontId="27" fillId="6" borderId="31" xfId="33" applyNumberFormat="1" applyFont="1" applyFill="1" applyBorder="1" applyAlignment="1">
      <alignment horizontal="centerContinuous"/>
    </xf>
    <xf numFmtId="37" fontId="27" fillId="6" borderId="21" xfId="33" applyFont="1" applyFill="1" applyBorder="1" applyAlignment="1">
      <alignment horizontal="right"/>
    </xf>
    <xf numFmtId="37" fontId="30" fillId="6" borderId="28" xfId="33" applyFont="1" applyFill="1" applyBorder="1" applyAlignment="1">
      <alignment horizontal="right"/>
    </xf>
    <xf numFmtId="0" fontId="18" fillId="4" borderId="0" xfId="32" applyFont="1" applyFill="1" applyAlignment="1">
      <alignment horizontal="center"/>
    </xf>
    <xf numFmtId="0" fontId="27" fillId="4" borderId="2" xfId="32" applyFont="1" applyFill="1" applyBorder="1" applyAlignment="1">
      <alignment horizontal="center" vertical="center"/>
    </xf>
    <xf numFmtId="0" fontId="27" fillId="4" borderId="3" xfId="32" applyFont="1" applyFill="1" applyBorder="1" applyAlignment="1">
      <alignment horizontal="center" vertical="center"/>
    </xf>
    <xf numFmtId="0" fontId="27" fillId="4" borderId="4" xfId="32" applyFont="1" applyFill="1" applyBorder="1" applyAlignment="1">
      <alignment horizontal="center" vertical="center"/>
    </xf>
    <xf numFmtId="0" fontId="27" fillId="4" borderId="5" xfId="32" applyFont="1" applyFill="1" applyBorder="1" applyAlignment="1">
      <alignment horizontal="center" vertical="center"/>
    </xf>
    <xf numFmtId="0" fontId="27" fillId="4" borderId="6" xfId="32" applyFont="1" applyFill="1" applyBorder="1" applyAlignment="1">
      <alignment horizontal="center" vertical="center"/>
    </xf>
    <xf numFmtId="0" fontId="27" fillId="4" borderId="8" xfId="32" applyFont="1" applyFill="1" applyBorder="1" applyAlignment="1">
      <alignment horizontal="center" vertical="center"/>
    </xf>
    <xf numFmtId="38" fontId="23" fillId="6" borderId="6" xfId="3" applyNumberFormat="1" applyFont="1" applyFill="1" applyBorder="1" applyAlignment="1">
      <alignment horizontal="right"/>
    </xf>
    <xf numFmtId="38" fontId="23" fillId="6" borderId="7" xfId="3" applyNumberFormat="1" applyFont="1" applyFill="1" applyBorder="1" applyAlignment="1">
      <alignment horizontal="right"/>
    </xf>
    <xf numFmtId="38" fontId="23" fillId="5" borderId="6" xfId="3" applyNumberFormat="1" applyFont="1" applyFill="1" applyBorder="1" applyAlignment="1">
      <alignment horizontal="right"/>
    </xf>
    <xf numFmtId="38" fontId="23" fillId="5" borderId="7" xfId="3" applyNumberFormat="1" applyFont="1" applyFill="1" applyBorder="1" applyAlignment="1">
      <alignment horizontal="right"/>
    </xf>
    <xf numFmtId="0" fontId="27" fillId="4" borderId="1" xfId="32" applyFont="1" applyFill="1" applyBorder="1" applyAlignment="1">
      <alignment horizontal="center"/>
    </xf>
    <xf numFmtId="37" fontId="27" fillId="6" borderId="26" xfId="33" applyFont="1" applyFill="1" applyBorder="1" applyAlignment="1">
      <alignment horizontal="center"/>
    </xf>
    <xf numFmtId="37" fontId="27" fillId="6" borderId="23" xfId="33" applyFont="1" applyFill="1" applyBorder="1" applyAlignment="1">
      <alignment horizontal="center"/>
    </xf>
    <xf numFmtId="37" fontId="27" fillId="6" borderId="24" xfId="33" applyFont="1" applyFill="1" applyBorder="1" applyAlignment="1">
      <alignment horizontal="center"/>
    </xf>
    <xf numFmtId="37" fontId="27" fillId="5" borderId="26" xfId="33" applyFont="1" applyFill="1" applyBorder="1" applyAlignment="1">
      <alignment horizontal="center"/>
    </xf>
    <xf numFmtId="37" fontId="27" fillId="5" borderId="23" xfId="33" applyFont="1" applyFill="1" applyBorder="1" applyAlignment="1">
      <alignment horizontal="center"/>
    </xf>
    <xf numFmtId="37" fontId="27" fillId="5" borderId="27" xfId="33" applyFont="1" applyFill="1" applyBorder="1" applyAlignment="1">
      <alignment horizontal="center"/>
    </xf>
    <xf numFmtId="37" fontId="23" fillId="4" borderId="9" xfId="33" quotePrefix="1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1" fillId="0" borderId="5" xfId="0" applyFont="1" applyBorder="1" applyAlignment="1">
      <alignment vertical="center" wrapText="1"/>
    </xf>
    <xf numFmtId="0" fontId="31" fillId="0" borderId="41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38" fontId="30" fillId="6" borderId="43" xfId="3" applyNumberFormat="1" applyFont="1" applyFill="1" applyBorder="1" applyAlignment="1">
      <alignment horizontal="right"/>
    </xf>
    <xf numFmtId="38" fontId="30" fillId="6" borderId="44" xfId="3" applyNumberFormat="1" applyFont="1" applyFill="1" applyBorder="1" applyAlignment="1">
      <alignment horizontal="right"/>
    </xf>
    <xf numFmtId="38" fontId="30" fillId="5" borderId="43" xfId="3" applyNumberFormat="1" applyFont="1" applyFill="1" applyBorder="1" applyAlignment="1">
      <alignment horizontal="right"/>
    </xf>
    <xf numFmtId="38" fontId="30" fillId="5" borderId="44" xfId="3" applyNumberFormat="1" applyFont="1" applyFill="1" applyBorder="1" applyAlignment="1">
      <alignment horizontal="right"/>
    </xf>
    <xf numFmtId="38" fontId="27" fillId="6" borderId="20" xfId="3" applyNumberFormat="1" applyFont="1" applyFill="1" applyBorder="1" applyAlignment="1">
      <alignment horizontal="right"/>
    </xf>
    <xf numFmtId="38" fontId="27" fillId="6" borderId="14" xfId="3" applyNumberFormat="1" applyFont="1" applyFill="1" applyBorder="1" applyAlignment="1">
      <alignment horizontal="right"/>
    </xf>
    <xf numFmtId="38" fontId="27" fillId="5" borderId="20" xfId="3" applyNumberFormat="1" applyFont="1" applyFill="1" applyBorder="1" applyAlignment="1">
      <alignment horizontal="right"/>
    </xf>
    <xf numFmtId="38" fontId="27" fillId="5" borderId="14" xfId="3" applyNumberFormat="1" applyFont="1" applyFill="1" applyBorder="1" applyAlignment="1">
      <alignment horizontal="right"/>
    </xf>
    <xf numFmtId="38" fontId="23" fillId="6" borderId="26" xfId="33" applyNumberFormat="1" applyFont="1" applyFill="1" applyBorder="1" applyAlignment="1">
      <alignment horizontal="right"/>
    </xf>
    <xf numFmtId="38" fontId="23" fillId="6" borderId="23" xfId="33" applyNumberFormat="1" applyFont="1" applyFill="1" applyBorder="1" applyAlignment="1">
      <alignment horizontal="right"/>
    </xf>
    <xf numFmtId="38" fontId="23" fillId="5" borderId="26" xfId="33" applyNumberFormat="1" applyFont="1" applyFill="1" applyBorder="1" applyAlignment="1">
      <alignment horizontal="right"/>
    </xf>
    <xf numFmtId="38" fontId="23" fillId="5" borderId="23" xfId="33" applyNumberFormat="1" applyFont="1" applyFill="1" applyBorder="1" applyAlignment="1">
      <alignment horizontal="right"/>
    </xf>
  </cellXfs>
  <cellStyles count="34">
    <cellStyle name="121" xfId="5"/>
    <cellStyle name="Calc Currency (0)" xfId="6"/>
    <cellStyle name="entry" xfId="27"/>
    <cellStyle name="Grey" xfId="7"/>
    <cellStyle name="Header1" xfId="8"/>
    <cellStyle name="Header2" xfId="9"/>
    <cellStyle name="Input [yellow]" xfId="10"/>
    <cellStyle name="KWE標準" xfId="11"/>
    <cellStyle name="Normal - Style1" xfId="12"/>
    <cellStyle name="Normal_#18-Internet" xfId="13"/>
    <cellStyle name="oft Excel]_x000d__x000a_Comment=open=/f を指定すると、ユーザー定義関数を関数貼り付けの一覧に登録することができます。_x000d__x000a_Maximized" xfId="14"/>
    <cellStyle name="Percent [2]" xfId="15"/>
    <cellStyle name="price" xfId="28"/>
    <cellStyle name="revised" xfId="29"/>
    <cellStyle name="section" xfId="30"/>
    <cellStyle name="title" xfId="31"/>
    <cellStyle name="パーセント 2" xfId="16"/>
    <cellStyle name="パーセント 2 2" xfId="4"/>
    <cellStyle name="パーセント 3" xfId="17"/>
    <cellStyle name="_x001d_・_x000c_ﾏ・_x000d_ﾂ・_x0001__x0016__x0011_F5_x0007__x0001__x0001_" xfId="18"/>
    <cellStyle name="桁区切り [0.00] 2" xfId="3"/>
    <cellStyle name="桁区切り 2" xfId="19"/>
    <cellStyle name="桁区切り 2 2" xfId="1"/>
    <cellStyle name="桁区切り 3" xfId="20"/>
    <cellStyle name="桁区切り 4" xfId="21"/>
    <cellStyle name="標準" xfId="0" builtinId="0"/>
    <cellStyle name="標準 2" xfId="22"/>
    <cellStyle name="標準 3" xfId="2"/>
    <cellStyle name="標準 4" xfId="23"/>
    <cellStyle name="標準 5" xfId="24"/>
    <cellStyle name="標準 6" xfId="25"/>
    <cellStyle name="標準 7" xfId="26"/>
    <cellStyle name="標準_ｼｭﾐﾚ（標準・良好）" xfId="32"/>
    <cellStyle name="標準_十兵衛収支" xfId="33"/>
  </cellStyles>
  <dxfs count="0"/>
  <tableStyles count="0" defaultTableStyle="TableStyleMedium9" defaultPivotStyle="PivotStyleLight16"/>
  <colors>
    <mruColors>
      <color rgb="FF99FFCC"/>
      <color rgb="FFFFCC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P69"/>
  <sheetViews>
    <sheetView tabSelected="1" zoomScale="150" zoomScaleNormal="150" workbookViewId="0">
      <selection activeCell="P15" sqref="P15"/>
    </sheetView>
  </sheetViews>
  <sheetFormatPr defaultRowHeight="13.5"/>
  <cols>
    <col min="1" max="1" width="4.375" style="2" customWidth="1"/>
    <col min="2" max="2" width="5.625" style="2" customWidth="1"/>
    <col min="3" max="5" width="4.375" style="2" customWidth="1"/>
    <col min="6" max="6" width="7.875" style="2" customWidth="1"/>
    <col min="7" max="7" width="4.375" style="2" customWidth="1"/>
    <col min="8" max="10" width="5.5" style="2" customWidth="1"/>
    <col min="11" max="11" width="4.375" style="2" customWidth="1"/>
    <col min="12" max="13" width="2.875" style="2" customWidth="1"/>
    <col min="14" max="14" width="4.375" style="2" customWidth="1"/>
    <col min="15" max="16384" width="9" style="2"/>
  </cols>
  <sheetData>
    <row r="1" spans="1:16" ht="24.95" customHeight="1">
      <c r="A1" s="102" t="s">
        <v>28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"/>
    </row>
    <row r="2" spans="1:16" ht="2.25" customHeight="1">
      <c r="A2" s="3"/>
      <c r="B2" s="4"/>
      <c r="C2" s="3"/>
      <c r="D2" s="3"/>
      <c r="E2" s="5"/>
      <c r="F2" s="6"/>
      <c r="G2" s="7"/>
      <c r="H2" s="8"/>
      <c r="I2" s="9"/>
      <c r="J2" s="10"/>
      <c r="K2" s="10"/>
      <c r="L2" s="10"/>
      <c r="M2" s="10"/>
      <c r="N2" s="1"/>
    </row>
    <row r="3" spans="1:16" ht="15" customHeight="1">
      <c r="A3" s="11" t="s">
        <v>0</v>
      </c>
      <c r="B3" s="12"/>
      <c r="C3" s="6"/>
      <c r="D3" s="12"/>
      <c r="E3" s="12"/>
      <c r="F3" s="12"/>
      <c r="G3" s="6"/>
      <c r="H3" s="6"/>
      <c r="I3" s="6"/>
      <c r="J3" s="12"/>
      <c r="K3" s="12"/>
      <c r="L3" s="12"/>
      <c r="M3" s="6"/>
    </row>
    <row r="4" spans="1:16" ht="15" customHeight="1">
      <c r="A4" s="13" t="s">
        <v>22</v>
      </c>
      <c r="B4" s="14"/>
      <c r="C4" s="15"/>
      <c r="D4" s="14"/>
      <c r="E4" s="16">
        <v>21</v>
      </c>
      <c r="F4" s="17" t="s">
        <v>1</v>
      </c>
      <c r="G4" s="103" t="s">
        <v>2</v>
      </c>
      <c r="H4" s="104"/>
      <c r="I4" s="18" t="s">
        <v>3</v>
      </c>
      <c r="J4" s="16" t="s">
        <v>30</v>
      </c>
      <c r="K4" s="17"/>
      <c r="L4" s="19"/>
      <c r="M4" s="20"/>
    </row>
    <row r="5" spans="1:16" ht="15" customHeight="1">
      <c r="A5" s="21" t="s">
        <v>5</v>
      </c>
      <c r="B5" s="22"/>
      <c r="C5" s="23"/>
      <c r="D5" s="22"/>
      <c r="E5" s="24">
        <v>4</v>
      </c>
      <c r="F5" s="25" t="s">
        <v>1</v>
      </c>
      <c r="G5" s="105"/>
      <c r="H5" s="106"/>
      <c r="I5" s="26" t="s">
        <v>32</v>
      </c>
      <c r="J5" s="24" t="s">
        <v>31</v>
      </c>
      <c r="K5" s="25"/>
      <c r="L5" s="19"/>
      <c r="M5" s="20"/>
    </row>
    <row r="6" spans="1:16" ht="15" customHeight="1" thickBot="1">
      <c r="A6" s="27" t="s">
        <v>23</v>
      </c>
      <c r="B6" s="28"/>
      <c r="C6" s="29"/>
      <c r="D6" s="28"/>
      <c r="E6" s="30">
        <v>0</v>
      </c>
      <c r="F6" s="31" t="s">
        <v>1</v>
      </c>
      <c r="G6" s="107"/>
      <c r="H6" s="108"/>
      <c r="I6" s="26"/>
      <c r="J6" s="24"/>
      <c r="K6" s="25"/>
      <c r="L6" s="19"/>
      <c r="M6" s="20"/>
    </row>
    <row r="7" spans="1:16" ht="15" customHeight="1" thickTop="1">
      <c r="A7" s="21" t="s">
        <v>6</v>
      </c>
      <c r="B7" s="32"/>
      <c r="C7" s="32"/>
      <c r="D7" s="22"/>
      <c r="E7" s="51">
        <f>SUM(E4:E6)</f>
        <v>25</v>
      </c>
      <c r="F7" s="25" t="s">
        <v>1</v>
      </c>
      <c r="G7" s="113" t="s">
        <v>27</v>
      </c>
      <c r="H7" s="113"/>
      <c r="I7" s="33"/>
      <c r="J7" s="34">
        <v>54</v>
      </c>
      <c r="K7" s="35" t="s">
        <v>4</v>
      </c>
      <c r="L7" s="19"/>
      <c r="M7" s="20"/>
    </row>
    <row r="8" spans="1:16" ht="15" customHeight="1">
      <c r="A8" s="36"/>
      <c r="B8" s="19"/>
      <c r="C8" s="19"/>
      <c r="D8" s="19"/>
      <c r="E8" s="19"/>
      <c r="F8" s="19"/>
      <c r="G8" s="20" t="s">
        <v>29</v>
      </c>
      <c r="H8" s="37"/>
      <c r="I8" s="38"/>
      <c r="J8" s="37"/>
      <c r="K8" s="37"/>
      <c r="L8" s="19"/>
      <c r="M8" s="19"/>
    </row>
    <row r="9" spans="1:16" ht="15" customHeight="1" thickBot="1">
      <c r="A9" s="39" t="s">
        <v>7</v>
      </c>
      <c r="B9" s="40"/>
      <c r="C9" s="19"/>
      <c r="D9" s="19"/>
      <c r="E9" s="19"/>
      <c r="F9" s="41"/>
      <c r="G9" s="19"/>
      <c r="H9" s="42"/>
      <c r="I9" s="41"/>
      <c r="J9" s="19"/>
      <c r="K9" s="19"/>
      <c r="L9" s="41"/>
      <c r="M9" s="6"/>
      <c r="P9" s="50"/>
    </row>
    <row r="10" spans="1:16" ht="15" customHeight="1">
      <c r="A10" s="66" t="s">
        <v>8</v>
      </c>
      <c r="B10" s="67"/>
      <c r="C10" s="68"/>
      <c r="D10" s="67"/>
      <c r="E10" s="114" t="s">
        <v>24</v>
      </c>
      <c r="F10" s="115"/>
      <c r="G10" s="116"/>
      <c r="H10" s="117" t="s">
        <v>25</v>
      </c>
      <c r="I10" s="118"/>
      <c r="J10" s="119"/>
    </row>
    <row r="11" spans="1:16" ht="15" customHeight="1">
      <c r="A11" s="69"/>
      <c r="B11" s="44"/>
      <c r="C11" s="46" t="s">
        <v>9</v>
      </c>
      <c r="D11" s="47"/>
      <c r="E11" s="89"/>
      <c r="F11" s="90">
        <v>0.5</v>
      </c>
      <c r="G11" s="91" t="s">
        <v>10</v>
      </c>
      <c r="H11" s="76"/>
      <c r="I11" s="77">
        <v>0.5</v>
      </c>
      <c r="J11" s="78" t="s">
        <v>10</v>
      </c>
    </row>
    <row r="12" spans="1:16" ht="15" customHeight="1">
      <c r="A12" s="70" t="s">
        <v>26</v>
      </c>
      <c r="B12" s="43"/>
      <c r="C12" s="48" t="s">
        <v>11</v>
      </c>
      <c r="D12" s="49"/>
      <c r="E12" s="92"/>
      <c r="F12" s="93">
        <v>900</v>
      </c>
      <c r="G12" s="94" t="s">
        <v>12</v>
      </c>
      <c r="H12" s="79"/>
      <c r="I12" s="80">
        <v>900</v>
      </c>
      <c r="J12" s="81" t="s">
        <v>12</v>
      </c>
    </row>
    <row r="13" spans="1:16" ht="15" customHeight="1">
      <c r="A13" s="71" t="s">
        <v>35</v>
      </c>
      <c r="B13" s="43"/>
      <c r="C13" s="48" t="s">
        <v>13</v>
      </c>
      <c r="D13" s="49"/>
      <c r="E13" s="95"/>
      <c r="F13" s="96">
        <f>J7*F11</f>
        <v>27</v>
      </c>
      <c r="G13" s="94" t="s">
        <v>14</v>
      </c>
      <c r="H13" s="82"/>
      <c r="I13" s="83">
        <f>J7*I11</f>
        <v>27</v>
      </c>
      <c r="J13" s="81" t="s">
        <v>14</v>
      </c>
    </row>
    <row r="14" spans="1:16" ht="23.25" customHeight="1">
      <c r="A14" s="72"/>
      <c r="B14" s="25"/>
      <c r="C14" s="52" t="s">
        <v>15</v>
      </c>
      <c r="D14" s="53"/>
      <c r="E14" s="109">
        <f>F13*F12</f>
        <v>24300</v>
      </c>
      <c r="F14" s="110"/>
      <c r="G14" s="97" t="s">
        <v>12</v>
      </c>
      <c r="H14" s="111">
        <f>I13*I12</f>
        <v>24300</v>
      </c>
      <c r="I14" s="112"/>
      <c r="J14" s="84" t="s">
        <v>12</v>
      </c>
    </row>
    <row r="15" spans="1:16" ht="15" customHeight="1">
      <c r="A15" s="73"/>
      <c r="B15" s="43"/>
      <c r="C15" s="46" t="s">
        <v>9</v>
      </c>
      <c r="D15" s="47"/>
      <c r="E15" s="89"/>
      <c r="F15" s="90">
        <v>0.6</v>
      </c>
      <c r="G15" s="91" t="s">
        <v>10</v>
      </c>
      <c r="H15" s="76"/>
      <c r="I15" s="77">
        <v>0.6</v>
      </c>
      <c r="J15" s="78" t="s">
        <v>10</v>
      </c>
    </row>
    <row r="16" spans="1:16" ht="15" customHeight="1">
      <c r="A16" s="70" t="s">
        <v>33</v>
      </c>
      <c r="B16" s="43"/>
      <c r="C16" s="48" t="s">
        <v>11</v>
      </c>
      <c r="D16" s="49"/>
      <c r="E16" s="92"/>
      <c r="F16" s="93">
        <v>1500</v>
      </c>
      <c r="G16" s="94" t="s">
        <v>12</v>
      </c>
      <c r="H16" s="79"/>
      <c r="I16" s="80">
        <v>1500</v>
      </c>
      <c r="J16" s="81" t="s">
        <v>12</v>
      </c>
    </row>
    <row r="17" spans="1:13" ht="15" customHeight="1">
      <c r="A17" s="71" t="s">
        <v>34</v>
      </c>
      <c r="B17" s="43"/>
      <c r="C17" s="48" t="s">
        <v>13</v>
      </c>
      <c r="D17" s="49"/>
      <c r="E17" s="95"/>
      <c r="F17" s="96">
        <f>J7*F15</f>
        <v>32.4</v>
      </c>
      <c r="G17" s="94" t="s">
        <v>14</v>
      </c>
      <c r="H17" s="82"/>
      <c r="I17" s="83">
        <f>J7*I15</f>
        <v>32.4</v>
      </c>
      <c r="J17" s="81" t="s">
        <v>14</v>
      </c>
    </row>
    <row r="18" spans="1:13" ht="24" customHeight="1" thickBot="1">
      <c r="A18" s="72"/>
      <c r="B18" s="25"/>
      <c r="C18" s="52" t="s">
        <v>15</v>
      </c>
      <c r="D18" s="53"/>
      <c r="E18" s="109">
        <f>F17*F16</f>
        <v>48600</v>
      </c>
      <c r="F18" s="110"/>
      <c r="G18" s="97" t="s">
        <v>12</v>
      </c>
      <c r="H18" s="111">
        <f>I17*I16</f>
        <v>48600</v>
      </c>
      <c r="I18" s="112"/>
      <c r="J18" s="84" t="s">
        <v>12</v>
      </c>
    </row>
    <row r="19" spans="1:13" ht="24.75" customHeight="1">
      <c r="A19" s="120" t="s">
        <v>16</v>
      </c>
      <c r="B19" s="121"/>
      <c r="C19" s="54" t="s">
        <v>15</v>
      </c>
      <c r="D19" s="55"/>
      <c r="E19" s="134">
        <f>E14+E18</f>
        <v>72900</v>
      </c>
      <c r="F19" s="135"/>
      <c r="G19" s="98" t="s">
        <v>12</v>
      </c>
      <c r="H19" s="136">
        <f>H14+H18</f>
        <v>72900</v>
      </c>
      <c r="I19" s="137"/>
      <c r="J19" s="85" t="s">
        <v>12</v>
      </c>
    </row>
    <row r="20" spans="1:13" ht="15" customHeight="1">
      <c r="A20" s="122"/>
      <c r="B20" s="123"/>
      <c r="C20" s="46" t="s">
        <v>17</v>
      </c>
      <c r="D20" s="47"/>
      <c r="E20" s="89"/>
      <c r="F20" s="99">
        <f>SUM(F11+F15)</f>
        <v>1.1000000000000001</v>
      </c>
      <c r="G20" s="91" t="s">
        <v>10</v>
      </c>
      <c r="H20" s="76"/>
      <c r="I20" s="86">
        <f>SUM(I11+I15)</f>
        <v>1.1000000000000001</v>
      </c>
      <c r="J20" s="78" t="s">
        <v>10</v>
      </c>
    </row>
    <row r="21" spans="1:13" ht="15" customHeight="1">
      <c r="A21" s="122"/>
      <c r="B21" s="123"/>
      <c r="C21" s="48" t="s">
        <v>13</v>
      </c>
      <c r="D21" s="49"/>
      <c r="E21" s="92"/>
      <c r="F21" s="96">
        <f>F13+F17</f>
        <v>59.4</v>
      </c>
      <c r="G21" s="94" t="s">
        <v>14</v>
      </c>
      <c r="H21" s="79"/>
      <c r="I21" s="83">
        <f>I13+I17</f>
        <v>59.4</v>
      </c>
      <c r="J21" s="81" t="s">
        <v>14</v>
      </c>
    </row>
    <row r="22" spans="1:13" ht="15" customHeight="1" thickBot="1">
      <c r="A22" s="124"/>
      <c r="B22" s="125"/>
      <c r="C22" s="45" t="s">
        <v>11</v>
      </c>
      <c r="D22" s="28"/>
      <c r="E22" s="130">
        <f>E19/F21</f>
        <v>1227.2727272727273</v>
      </c>
      <c r="F22" s="131"/>
      <c r="G22" s="100" t="s">
        <v>12</v>
      </c>
      <c r="H22" s="132">
        <f>H19/I21</f>
        <v>1227.2727272727273</v>
      </c>
      <c r="I22" s="133"/>
      <c r="J22" s="87" t="s">
        <v>12</v>
      </c>
    </row>
    <row r="23" spans="1:13" ht="23.25" customHeight="1" thickTop="1" thickBot="1">
      <c r="A23" s="74" t="s">
        <v>18</v>
      </c>
      <c r="B23" s="65"/>
      <c r="C23" s="65"/>
      <c r="D23" s="75"/>
      <c r="E23" s="126">
        <f>E19*E4</f>
        <v>1530900</v>
      </c>
      <c r="F23" s="127"/>
      <c r="G23" s="101" t="s">
        <v>12</v>
      </c>
      <c r="H23" s="128">
        <f>H19*E5</f>
        <v>291600</v>
      </c>
      <c r="I23" s="129"/>
      <c r="J23" s="88" t="s">
        <v>12</v>
      </c>
    </row>
    <row r="24" spans="1:13" ht="15" customHeight="1" thickBo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20.25" customHeight="1">
      <c r="A25" s="56" t="s">
        <v>19</v>
      </c>
      <c r="B25" s="57"/>
      <c r="C25" s="57"/>
      <c r="D25" s="58"/>
      <c r="E25" s="59">
        <f>SUM(E23,H23)</f>
        <v>1822500</v>
      </c>
      <c r="F25" s="60"/>
      <c r="G25" s="61" t="s">
        <v>20</v>
      </c>
      <c r="H25" s="62" t="s">
        <v>21</v>
      </c>
      <c r="I25" s="58"/>
      <c r="J25" s="58"/>
      <c r="K25" s="59">
        <f>(E22+H22)/2</f>
        <v>1227.2727272727273</v>
      </c>
      <c r="L25" s="63"/>
      <c r="M25" s="64" t="s">
        <v>12</v>
      </c>
    </row>
    <row r="26" spans="1:13" ht="15" customHeight="1"/>
    <row r="27" spans="1:13" ht="15" customHeight="1"/>
    <row r="28" spans="1:13" ht="15" customHeight="1"/>
    <row r="29" spans="1:13" ht="15" customHeight="1"/>
    <row r="30" spans="1:13" ht="15" customHeight="1"/>
    <row r="31" spans="1:13" ht="15" customHeight="1"/>
    <row r="32" spans="1:13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8" ht="1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16">
    <mergeCell ref="A19:B22"/>
    <mergeCell ref="E23:F23"/>
    <mergeCell ref="H23:I23"/>
    <mergeCell ref="E22:F22"/>
    <mergeCell ref="H22:I22"/>
    <mergeCell ref="E19:F19"/>
    <mergeCell ref="H19:I19"/>
    <mergeCell ref="A1:M1"/>
    <mergeCell ref="G4:H6"/>
    <mergeCell ref="E18:F18"/>
    <mergeCell ref="H18:I18"/>
    <mergeCell ref="E14:F14"/>
    <mergeCell ref="H14:I14"/>
    <mergeCell ref="G7:H7"/>
    <mergeCell ref="E10:G10"/>
    <mergeCell ref="H10:J10"/>
  </mergeCells>
  <phoneticPr fontId="1"/>
  <printOptions gridLinesSet="0"/>
  <pageMargins left="1.64" right="0" top="1.48" bottom="0" header="0.27559055118110237" footer="0.19685039370078741"/>
  <pageSetup paperSize="8" orientation="landscape" horizontalDpi="4294967292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売上根拠 </vt:lpstr>
      <vt:lpstr>'売上根拠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walkon</dc:creator>
  <cp:lastModifiedBy>FJ-USER</cp:lastModifiedBy>
  <cp:lastPrinted>2016-07-15T04:09:56Z</cp:lastPrinted>
  <dcterms:created xsi:type="dcterms:W3CDTF">2012-09-29T03:46:40Z</dcterms:created>
  <dcterms:modified xsi:type="dcterms:W3CDTF">2016-07-20T06:25:31Z</dcterms:modified>
</cp:coreProperties>
</file>